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<sst xmlns="http://schemas.openxmlformats.org/spreadsheetml/2006/main" count="1744" uniqueCount="471">
  <si>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</si>
  <si>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</si>
  <si>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</si>
  <si>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</si>
  <si>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</si>
  <si>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</si>
  <si>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</si>
  <si>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</si>
  <si>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</si>
  <si>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</si>
  <si>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</si>
  <si>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</si>
  <si>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</si>
  <si>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</si>
  <si>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</si>
  <si>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</si>
  <si>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</si>
  <si>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</si>
  <si>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</si>
  <si>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</si>
  <si>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</si>
  <si>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</si>
  <si>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</si>
  <si>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</si>
  <si>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</si>
  <si>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</si>
  <si>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</si>
  <si>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</si>
  <si>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</si>
  <si>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</si>
  <si>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</si>
  <si>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</si>
  <si>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</si>
  <si>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</si>
  <si>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</si>
  <si>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</si>
  <si>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</si>
  <si>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</si>
  <si>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</si>
  <si>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</si>
  <si>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</si>
  <si>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</si>
  <si>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</si>
  <si>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</si>
  <si>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</si>
  <si>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</si>
  <si>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</si>
  <si>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</si>
  <si>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</si>
  <si>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</si>
  <si>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</si>
  <si>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</si>
  <si>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</si>
  <si>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</si>
  <si>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</si>
  <si>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</si>
  <si>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</si>
  <si>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</si>
  <si>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</si>
  <si>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</si>
  <si>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</si>
  <si>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</si>
  <si>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</si>
  <si>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</si>
  <si>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</si>
  <si>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</si>
  <si>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</si>
  <si>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</si>
  <si>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</si>
  <si>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</si>
  <si>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</si>
  <si>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</si>
  <si>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</si>
  <si>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</si>
  <si>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</si>
  <si>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</si>
  <si>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</si>
  <si>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</si>
  <si>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</si>
  <si>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</si>
  <si>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</si>
  <si>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</si>
  <si>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</si>
  <si>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</si>
  <si>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</si>
  <si>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</si>
  <si>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</si>
  <si>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</si>
  <si>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</si>
  <si>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</si>
  <si>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</si>
  <si>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</si>
  <si>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</si>
  <si>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</si>
  <si>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</si>
  <si>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</si>
  <si>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</si>
  <si>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</si>
  <si>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</si>
  <si>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</si>
  <si>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</si>
  <si>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</si>
  <si>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</si>
  <si>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</si>
  <si>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</si>
  <si>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</si>
  <si>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</si>
  <si>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</si>
  <si>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</si>
  <si>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</si>
  <si>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</si>
  <si>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</si>
  <si>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</si>
  <si>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</si>
  <si>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</si>
  <si>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</si>
  <si>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</si>
  <si>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</si>
  <si>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</si>
  <si>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</si>
  <si>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</si>
  <si>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</si>
  <si>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</si>
  <si>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</si>
  <si>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</si>
  <si>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</si>
  <si>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</si>
  <si>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</si>
  <si>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</si>
  <si>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</si>
  <si>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</si>
  <si>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</si>
  <si>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</si>
  <si>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</si>
  <si>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</si>
  <si>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</si>
  <si>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</si>
  <si>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</si>
  <si>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</si>
  <si>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</si>
  <si>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</si>
  <si>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</si>
  <si>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</si>
  <si>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</si>
  <si>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</si>
  <si>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</si>
  <si>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</si>
  <si>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</si>
  <si>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</si>
  <si>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</si>
  <si>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</si>
  <si>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</si>
  <si>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</si>
  <si>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</si>
  <si>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</si>
  <si>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</si>
  <si>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</si>
  <si>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</si>
  <si>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</si>
  <si>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</si>
  <si>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</si>
  <si>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</si>
  <si>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</si>
  <si>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</si>
  <si>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</si>
  <si>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</si>
  <si>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</si>
  <si>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</si>
  <si>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</si>
  <si>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</si>
  <si>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</si>
  <si>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</si>
  <si>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</si>
  <si>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</si>
  <si>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</si>
  <si>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</si>
  <si>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</si>
  <si>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</si>
  <si>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</si>
  <si>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</si>
  <si>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</si>
  <si>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</si>
  <si>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</si>
  <si>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</si>
  <si>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</si>
  <si>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</si>
  <si>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</si>
  <si>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</si>
  <si>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</si>
  <si>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</si>
  <si>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</si>
  <si>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</si>
  <si>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</si>
  <si>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</si>
  <si>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</si>
  <si>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</si>
  <si>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</si>
  <si>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</si>
  <si>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</si>
  <si>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</si>
  <si>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</si>
  <si>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</si>
  <si>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</si>
  <si>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</si>
  <si>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</si>
  <si>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</si>
  <si>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</si>
  <si>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</si>
  <si>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</si>
  <si>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</si>
  <si>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</si>
  <si>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</si>
  <si>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</si>
  <si>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</si>
  <si>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</si>
  <si>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</si>
  <si>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</si>
  <si>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</si>
  <si>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</si>
  <si>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</si>
  <si>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</si>
  <si>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</si>
  <si>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</si>
  <si>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</si>
  <si>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</si>
  <si>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</si>
  <si>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</si>
  <si>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</si>
  <si>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</si>
  <si>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</si>
  <si>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</si>
  <si>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</si>
  <si>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</si>
  <si>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</si>
  <si>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</si>
  <si>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</si>
  <si>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</si>
  <si>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</si>
  <si>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</si>
  <si>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</si>
  <si>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</si>
  <si>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</si>
  <si>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</si>
  <si>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</si>
  <si>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</si>
  <si>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</si>
  <si>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</si>
  <si>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</si>
  <si>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</si>
  <si>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</si>
  <si>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</si>
  <si>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</si>
  <si>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</si>
  <si>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</si>
  <si>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</si>
  <si>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</si>
  <si>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</si>
  <si>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</si>
  <si>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</si>
  <si>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</si>
  <si>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</si>
  <si>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7.780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</si>
  <si>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</si>
  <si>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</si>
  <si>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</si>
  <si>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</si>
  <si>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</si>
  <si>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</si>
  <si>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28.02.2026</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</si>
  <si>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</si>
  <si>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</si>
  <si>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</si>
  <si>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</si>
  <si>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</si>
  <si>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</si>
  <si>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</si>
  <si>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</si>
  <si>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0,723/Замена линий электропередачи (Lnз_лэп)_x000d_
-0,0005416000/SAIDI (∆Пsaidi)_x000d_
-0,0003270000/SAIFI (∆Пsaifi)_x000d_
-4,641/Изменение объема недоотпущенной электрической энергии (∆Пens)_x000d_
0.723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</si>
  <si>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</si>
  <si>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</si>
  <si>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</si>
  <si>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ТП 6/0,4 кВ №104 - РП 6 кВ №21 ф.2 ПС 110/6 кВ №218 Южная с заменой кабеля протяженностью 0,723 км</t>
  </si>
  <si>
    <t>Замещение (обновление) электрической сети. Действующая КЛ введена в эксплуатацию в 1981 г, регулярно повреждается, техническое состояние - 100% износ. Количество соединительных муфт - 39. На основании Акта технического обследования №2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</si>
  <si>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</si>
  <si>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</si>
  <si>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</si>
  <si>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</si>
  <si>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</si>
  <si>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</si>
  <si>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</si>
  <si>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</si>
  <si>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</si>
  <si>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0.723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</si>
  <si>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</si>
  <si>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</si>
  <si>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</si>
  <si>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</si>
  <si>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</si>
  <si>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</si>
  <si>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</si>
  <si>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</si>
  <si>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</si>
  <si>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</si>
  <si>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</si>
  <si>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</si>
  <si>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</si>
  <si>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</si>
  <si>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</si>
  <si>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</si>
  <si>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</si>
  <si>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</si>
  <si>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</si>
  <si>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</si>
  <si>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</si>
  <si>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</si>
  <si>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</si>
  <si>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</si>
  <si>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</si>
  <si>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</si>
  <si>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</si>
  <si>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</si>
  <si>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</si>
  <si>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</si>
  <si>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</si>
  <si>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</si>
  <si>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</si>
  <si>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</si>
  <si>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</si>
  <si>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</si>
  <si>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</si>
  <si>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</si>
  <si>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</si>
  <si>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</si>
  <si>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</si>
  <si>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</si>
  <si>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</si>
  <si>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</si>
  <si>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</si>
  <si>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</si>
  <si>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</si>
  <si>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</si>
  <si>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</si>
  <si>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</si>
  <si>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</si>
  <si>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</si>
  <si>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</si>
  <si>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</si>
  <si>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</si>
  <si>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</si>
  <si>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</si>
  <si>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</si>
  <si>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</si>
  <si>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</si>
  <si>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</si>
  <si>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</si>
  <si>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</si>
  <si>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M_ТГС-015-039</t>
  </si>
  <si>
    <t>Техперевооружение КЛ 6 кВ ТП 6/0,4 кВ №104 - РП 6 кВ №21 ф.2 ПС 110/6 кВ №218 Южная с заменой кабеля (протяженность 0,723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</si>
  <si>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</si>
  <si>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</si>
  <si>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</si>
  <si>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</si>
  <si>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</si>
  <si>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</si>
  <si>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</si>
  <si>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30.09.2026</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</si>
  <si>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</si>
  <si>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</si>
  <si>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</si>
  <si>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</si>
  <si>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</si>
  <si>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</si>
  <si>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</si>
  <si>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</si>
  <si>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</si>
  <si>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</si>
  <si>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</si>
  <si>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</si>
  <si>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</si>
  <si>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</si>
  <si>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</si>
  <si>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</si>
  <si>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</si>
  <si>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</si>
  <si>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</si>
  <si>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21 - ТП 104</t>
  </si>
  <si>
    <t>6кВ</t>
  </si>
  <si>
    <t>3*185</t>
  </si>
  <si>
    <t>ААБ 3*185</t>
  </si>
  <si>
    <t>АСБл 3*185</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</si>
  <si>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</si>
  <si>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</si>
  <si>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</si>
  <si>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</si>
  <si>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</si>
  <si>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</si>
  <si>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</si>
  <si>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</si>
  <si>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</si>
  <si>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</si>
  <si>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</si>
  <si>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</si>
  <si>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</si>
  <si>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</si>
  <si>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</si>
  <si>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</si>
  <si>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</si>
  <si>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</si>
  <si>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</si>
  <si>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</si>
  <si>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</si>
  <si>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</si>
  <si>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</si>
  <si>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</si>
  <si>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</si>
  <si>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</si>
  <si>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</si>
  <si>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</si>
  <si>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ТП104 - РП 21 ф.2</t>
  </si>
  <si>
    <t>Журнал №167, Акт Н-228</t>
  </si>
  <si>
    <t>4.12</t>
  </si>
  <si>
    <t>Кол-вовозможных повреждений заложено на уровне 15%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2021г. Данные в стб 23-25 - это разница между ожидаемыми значениями показателей надежности и фактом 2019г</t>
  </si>
  <si>
    <t>Журнал №521, Акт Н-263</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</si>
  <si>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2021г. Данные в стб 23-25 - это разница между ожидаемыми значениями показателей надежности и фактом 2020г</t>
  </si>
  <si>
    <t>Журнал №48, Акт Н-27</t>
  </si>
  <si>
    <t>Кол-вовозможных повреждений заложено на уровне 15% от уровня 2021г.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2021г. Данные в стб 23-25 - это разница между ожидаемыми значениями показателей надежности и фактом 2021г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</si>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</sst>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6.7500809999999998</v>
      </c>
    </row>
    <row r="49" spans="1:3" s="0" customFormat="1" ht="71.25" customHeight="1" thickBot="1">
      <c r="A49" s="142" t="s">
        <v>232</v>
      </c>
      <c r="B49" s="143" t="s">
        <v>258</v>
      </c>
      <c r="C49" s="144">
        <v>5.6250679999999997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M_ТГС-015-039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№104 - РП 6 кВ №21 ф.2 ПС 110/6 кВ №218 Южная с заменой кабеля (протяженность 0,723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0.72299999999999998</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M_ТГС-015-039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№104 - РП 6 кВ №21 ф.2 ПС 110/6 кВ №218 Южная с заменой кабеля (протяженность 0,723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№104 - РП 6 кВ №21 ф.2 ПС 110/6 кВ №218 Южная с заменой кабеля (протяженность 0,723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6.7500815999999997</v>
      </c>
    </row>
    <row r="28" spans="1:2" ht="16.5" thickBot="1">
      <c r="A28" s="90" t="s">
        <v>297</v>
      </c>
      <c r="B28" s="91" t="s">
        <v>350</v>
      </c>
    </row>
    <row r="29" spans="1:2" ht="29.25" thickBot="1">
      <c r="A29" s="92" t="s">
        <v>299</v>
      </c>
      <c r="B29" s="93">
        <v>6.75</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79"/>
      <c r="U18" s="179"/>
      <c r="V18" s="179"/>
      <c r="W18" s="179"/>
      <c r="X18" s="179"/>
      <c r="Y18" s="179"/>
    </row>
    <row r="19" spans="1:25" s="2" customFormat="1" ht="54" customHeight="1">
      <c r="A19" s="314" t="s">
        <v>1</v>
      </c>
      <c r="B19" s="314" t="s">
        <v>443</v>
      </c>
      <c r="C19" s="315" t="s">
        <v>444</v>
      </c>
      <c r="D19" s="314" t="s">
        <v>445</v>
      </c>
      <c r="E19" s="314" t="s">
        <v>446</v>
      </c>
      <c r="F19" s="314" t="s">
        <v>447</v>
      </c>
      <c r="G19" s="314" t="s">
        <v>448</v>
      </c>
      <c r="H19" s="314" t="s">
        <v>449</v>
      </c>
      <c r="I19" s="314" t="s">
        <v>450</v>
      </c>
      <c r="J19" s="314" t="s">
        <v>451</v>
      </c>
      <c r="K19" s="314" t="s">
        <v>351</v>
      </c>
      <c r="L19" s="314" t="s">
        <v>452</v>
      </c>
      <c r="M19" s="314" t="s">
        <v>453</v>
      </c>
      <c r="N19" s="314" t="s">
        <v>454</v>
      </c>
      <c r="O19" s="314" t="s">
        <v>455</v>
      </c>
      <c r="P19" s="314" t="s">
        <v>456</v>
      </c>
      <c r="Q19" s="314" t="s">
        <v>457</v>
      </c>
      <c r="R19" s="314"/>
      <c r="S19" s="316" t="s">
        <v>458</v>
      </c>
      <c r="T19" s="179"/>
      <c r="U19" s="179"/>
      <c r="V19" s="179"/>
      <c r="W19" s="179"/>
      <c r="X19" s="179"/>
      <c r="Y19" s="179"/>
    </row>
    <row r="20" spans="1:28" s="2" customFormat="1" ht="180.75" customHeight="1">
      <c r="A20" s="314"/>
      <c r="B20" s="314"/>
      <c r="C20" s="317"/>
      <c r="D20" s="314"/>
      <c r="E20" s="314"/>
      <c r="F20" s="314"/>
      <c r="G20" s="314"/>
      <c r="H20" s="314"/>
      <c r="I20" s="314"/>
      <c r="J20" s="314"/>
      <c r="K20" s="314"/>
      <c r="L20" s="314"/>
      <c r="M20" s="314"/>
      <c r="N20" s="314"/>
      <c r="O20" s="314"/>
      <c r="P20" s="314"/>
      <c r="Q20" s="318" t="s">
        <v>459</v>
      </c>
      <c r="R20" s="319" t="s">
        <v>460</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461</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462</v>
      </c>
      <c r="C21" s="325"/>
      <c r="D21" s="326" t="s">
        <v>463</v>
      </c>
      <c r="E21" s="324" t="s">
        <v>464</v>
      </c>
      <c r="F21" s="325"/>
      <c r="G21" s="324" t="s">
        <v>465</v>
      </c>
      <c r="H21" s="325"/>
      <c r="I21" s="324" t="s">
        <v>466</v>
      </c>
      <c r="J21" s="325"/>
      <c r="K21" s="326" t="s">
        <v>467</v>
      </c>
      <c r="L21" s="324" t="s">
        <v>468</v>
      </c>
      <c r="M21" s="325"/>
      <c r="N21" s="324" t="s">
        <v>469</v>
      </c>
      <c r="O21" s="325"/>
      <c r="P21" s="326" t="s">
        <v>470</v>
      </c>
      <c r="Q21" s="262" t="s">
        <v>375</v>
      </c>
      <c r="R21" s="264"/>
      <c r="S21" s="262" t="s">
        <v>376</v>
      </c>
      <c r="T21" s="263"/>
    </row>
    <row r="22" spans="1:20" ht="204.75" customHeight="1">
      <c r="A22" s="327"/>
      <c r="B22" s="328"/>
      <c r="C22" s="329"/>
      <c r="D22" s="330"/>
      <c r="E22" s="328"/>
      <c r="F22" s="329"/>
      <c r="G22" s="328"/>
      <c r="H22" s="329"/>
      <c r="I22" s="328"/>
      <c r="J22" s="329"/>
      <c r="K22" s="331"/>
      <c r="L22" s="328"/>
      <c r="M22" s="329"/>
      <c r="N22" s="328"/>
      <c r="O22" s="329"/>
      <c r="P22" s="331"/>
      <c r="Q22" s="269" t="s">
        <v>379</v>
      </c>
      <c r="R22" s="269" t="s">
        <v>380</v>
      </c>
      <c r="S22" s="269" t="s">
        <v>381</v>
      </c>
      <c r="T22" s="269" t="s">
        <v>382</v>
      </c>
    </row>
    <row r="23" spans="1:20" ht="51.75" customHeight="1">
      <c r="A23" s="332"/>
      <c r="B23" s="333" t="s">
        <v>383</v>
      </c>
      <c r="C23" s="333" t="s">
        <v>384</v>
      </c>
      <c r="D23" s="331"/>
      <c r="E23" s="333" t="s">
        <v>383</v>
      </c>
      <c r="F23" s="333" t="s">
        <v>384</v>
      </c>
      <c r="G23" s="333" t="s">
        <v>383</v>
      </c>
      <c r="H23" s="333" t="s">
        <v>384</v>
      </c>
      <c r="I23" s="333" t="s">
        <v>383</v>
      </c>
      <c r="J23" s="333" t="s">
        <v>384</v>
      </c>
      <c r="K23" s="333" t="s">
        <v>383</v>
      </c>
      <c r="L23" s="333" t="s">
        <v>383</v>
      </c>
      <c r="M23" s="333" t="s">
        <v>384</v>
      </c>
      <c r="N23" s="333" t="s">
        <v>383</v>
      </c>
      <c r="O23" s="333" t="s">
        <v>384</v>
      </c>
      <c r="P23" s="331" t="s">
        <v>383</v>
      </c>
      <c r="Q23" s="269" t="s">
        <v>383</v>
      </c>
      <c r="R23" s="269" t="s">
        <v>383</v>
      </c>
      <c r="S23" s="269" t="s">
        <v>383</v>
      </c>
      <c r="T23" s="269" t="s">
        <v>383</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58"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366</v>
      </c>
      <c r="K21" s="260" t="s">
        <v>367</v>
      </c>
      <c r="L21" s="261"/>
      <c r="M21" s="260" t="s">
        <v>368</v>
      </c>
      <c r="N21" s="261"/>
      <c r="O21" s="260" t="s">
        <v>369</v>
      </c>
      <c r="P21" s="261"/>
      <c r="Q21" s="260" t="s">
        <v>370</v>
      </c>
      <c r="R21" s="261"/>
      <c r="S21" s="259" t="s">
        <v>371</v>
      </c>
      <c r="T21" s="259" t="s">
        <v>372</v>
      </c>
      <c r="U21" s="259" t="s">
        <v>373</v>
      </c>
      <c r="V21" s="260" t="s">
        <v>374</v>
      </c>
      <c r="W21" s="261"/>
      <c r="X21" s="262" t="s">
        <v>375</v>
      </c>
      <c r="Y21" s="263"/>
      <c r="Z21" s="262" t="s">
        <v>376</v>
      </c>
      <c r="AA21" s="263"/>
    </row>
    <row r="22" spans="1:27" ht="216" customHeight="1">
      <c r="A22" s="265"/>
      <c r="B22" s="266"/>
      <c r="C22" s="267"/>
      <c r="D22" s="266"/>
      <c r="E22" s="267"/>
      <c r="F22" s="262" t="s">
        <v>377</v>
      </c>
      <c r="G22" s="264"/>
      <c r="H22" s="262" t="s">
        <v>378</v>
      </c>
      <c r="I22" s="264"/>
      <c r="J22" s="268"/>
      <c r="K22" s="266"/>
      <c r="L22" s="267"/>
      <c r="M22" s="266"/>
      <c r="N22" s="267"/>
      <c r="O22" s="266"/>
      <c r="P22" s="267"/>
      <c r="Q22" s="266"/>
      <c r="R22" s="267"/>
      <c r="S22" s="268"/>
      <c r="T22" s="268"/>
      <c r="U22" s="268"/>
      <c r="V22" s="266"/>
      <c r="W22" s="267"/>
      <c r="X22" s="269" t="s">
        <v>379</v>
      </c>
      <c r="Y22" s="269" t="s">
        <v>380</v>
      </c>
      <c r="Z22" s="269" t="s">
        <v>381</v>
      </c>
      <c r="AA22" s="269" t="s">
        <v>382</v>
      </c>
    </row>
    <row r="23" spans="1:27" ht="60" customHeight="1">
      <c r="A23" s="268"/>
      <c r="B23" s="268" t="s">
        <v>383</v>
      </c>
      <c r="C23" s="268" t="s">
        <v>384</v>
      </c>
      <c r="D23" s="268" t="s">
        <v>383</v>
      </c>
      <c r="E23" s="268" t="s">
        <v>384</v>
      </c>
      <c r="F23" s="268" t="s">
        <v>383</v>
      </c>
      <c r="G23" s="268" t="s">
        <v>384</v>
      </c>
      <c r="H23" s="268" t="s">
        <v>383</v>
      </c>
      <c r="I23" s="268" t="s">
        <v>384</v>
      </c>
      <c r="J23" s="268" t="s">
        <v>383</v>
      </c>
      <c r="K23" s="268" t="s">
        <v>383</v>
      </c>
      <c r="L23" s="268" t="s">
        <v>384</v>
      </c>
      <c r="M23" s="268" t="s">
        <v>383</v>
      </c>
      <c r="N23" s="268" t="s">
        <v>384</v>
      </c>
      <c r="O23" s="268" t="s">
        <v>383</v>
      </c>
      <c r="P23" s="268" t="s">
        <v>384</v>
      </c>
      <c r="Q23" s="268" t="s">
        <v>383</v>
      </c>
      <c r="R23" s="268" t="s">
        <v>384</v>
      </c>
      <c r="S23" s="268" t="s">
        <v>383</v>
      </c>
      <c r="T23" s="268" t="s">
        <v>383</v>
      </c>
      <c r="U23" s="268" t="s">
        <v>383</v>
      </c>
      <c r="V23" s="268" t="s">
        <v>383</v>
      </c>
      <c r="W23" s="268" t="s">
        <v>384</v>
      </c>
      <c r="X23" s="268" t="s">
        <v>383</v>
      </c>
      <c r="Y23" s="268" t="s">
        <v>383</v>
      </c>
      <c r="Z23" s="269" t="s">
        <v>383</v>
      </c>
      <c r="AA23" s="269" t="s">
        <v>383</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385</v>
      </c>
      <c r="C25" s="257" t="s">
        <v>385</v>
      </c>
      <c r="D25" s="257" t="s">
        <v>385</v>
      </c>
      <c r="E25" s="257" t="s">
        <v>385</v>
      </c>
      <c r="F25" s="257" t="s">
        <v>386</v>
      </c>
      <c r="G25" s="257" t="s">
        <v>386</v>
      </c>
      <c r="H25" s="257" t="s">
        <v>386</v>
      </c>
      <c r="I25" s="257" t="s">
        <v>386</v>
      </c>
      <c r="J25" s="257">
        <v>1981</v>
      </c>
      <c r="K25" s="257">
        <v>1</v>
      </c>
      <c r="L25" s="257">
        <v>1</v>
      </c>
      <c r="M25" s="257" t="s">
        <v>387</v>
      </c>
      <c r="N25" s="257" t="s">
        <v>387</v>
      </c>
      <c r="O25" s="257" t="s">
        <v>388</v>
      </c>
      <c r="P25" s="257" t="s">
        <v>389</v>
      </c>
      <c r="Q25" s="257">
        <v>0.72299999999999998</v>
      </c>
      <c r="R25" s="257">
        <v>0.72299999999999998</v>
      </c>
      <c r="S25" s="257" t="s">
        <v>183</v>
      </c>
      <c r="T25" s="257">
        <v>2021</v>
      </c>
      <c r="U25" s="257">
        <v>39</v>
      </c>
      <c r="V25" s="257" t="s">
        <v>390</v>
      </c>
      <c r="W25" s="257" t="s">
        <v>390</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391</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392</v>
      </c>
      <c r="B23" s="284"/>
      <c r="C23" s="284"/>
      <c r="D23" s="284"/>
      <c r="E23" s="284"/>
      <c r="F23" s="284"/>
      <c r="G23" s="284"/>
      <c r="H23" s="284"/>
      <c r="I23" s="284"/>
      <c r="J23" s="284"/>
      <c r="K23" s="284"/>
      <c r="L23" s="285"/>
      <c r="M23" s="286" t="s">
        <v>393</v>
      </c>
      <c r="N23" s="286"/>
      <c r="O23" s="286"/>
      <c r="P23" s="286"/>
      <c r="Q23" s="286"/>
      <c r="R23" s="286"/>
      <c r="S23" s="286"/>
      <c r="T23" s="286"/>
      <c r="U23" s="286"/>
      <c r="V23" s="286"/>
      <c r="W23" s="286"/>
      <c r="X23" s="286"/>
      <c r="Y23" s="286"/>
      <c r="Z23" s="286"/>
    </row>
    <row r="24" spans="1:26" ht="151.5" customHeight="1">
      <c r="A24" s="286" t="s">
        <v>394</v>
      </c>
      <c r="B24" s="287" t="s">
        <v>395</v>
      </c>
      <c r="C24" s="286" t="s">
        <v>396</v>
      </c>
      <c r="D24" s="286" t="s">
        <v>397</v>
      </c>
      <c r="E24" s="286" t="s">
        <v>398</v>
      </c>
      <c r="F24" s="286" t="s">
        <v>399</v>
      </c>
      <c r="G24" s="286" t="s">
        <v>400</v>
      </c>
      <c r="H24" s="286" t="s">
        <v>401</v>
      </c>
      <c r="I24" s="286" t="s">
        <v>402</v>
      </c>
      <c r="J24" s="286" t="s">
        <v>403</v>
      </c>
      <c r="K24" s="287" t="s">
        <v>404</v>
      </c>
      <c r="L24" s="287" t="s">
        <v>405</v>
      </c>
      <c r="M24" s="288" t="s">
        <v>406</v>
      </c>
      <c r="N24" s="287" t="s">
        <v>407</v>
      </c>
      <c r="O24" s="286" t="s">
        <v>408</v>
      </c>
      <c r="P24" s="286" t="s">
        <v>409</v>
      </c>
      <c r="Q24" s="286" t="s">
        <v>410</v>
      </c>
      <c r="R24" s="286" t="s">
        <v>401</v>
      </c>
      <c r="S24" s="286" t="s">
        <v>411</v>
      </c>
      <c r="T24" s="286" t="s">
        <v>412</v>
      </c>
      <c r="U24" s="286" t="s">
        <v>413</v>
      </c>
      <c r="V24" s="286" t="s">
        <v>410</v>
      </c>
      <c r="W24" s="289" t="s">
        <v>414</v>
      </c>
      <c r="X24" s="289" t="s">
        <v>415</v>
      </c>
      <c r="Y24" s="289" t="s">
        <v>416</v>
      </c>
      <c r="Z24" s="290" t="s">
        <v>417</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2019</v>
      </c>
      <c r="B26" s="291" t="s">
        <v>418</v>
      </c>
      <c r="C26" s="292">
        <v>1.48</v>
      </c>
      <c r="D26" s="291">
        <v>11</v>
      </c>
      <c r="E26" s="291">
        <v>0.20</v>
      </c>
      <c r="F26" s="292">
        <v>16.28</v>
      </c>
      <c r="G26" s="293">
        <v>3.2559999999999998</v>
      </c>
      <c r="H26" s="294">
        <v>42844</v>
      </c>
      <c r="I26" s="295">
        <v>0.00037998319484641962</v>
      </c>
      <c r="J26" s="295">
        <v>0.00025674540192325646</v>
      </c>
      <c r="K26" s="291" t="s">
        <v>419</v>
      </c>
      <c r="L26" s="296" t="s">
        <v>420</v>
      </c>
      <c r="M26" s="291">
        <v>2026</v>
      </c>
      <c r="N26" s="294">
        <v>2</v>
      </c>
      <c r="O26" s="292">
        <v>1.48</v>
      </c>
      <c r="P26" s="292">
        <v>0.74</v>
      </c>
      <c r="Q26" s="292">
        <v>1.7362333122169824E-05</v>
      </c>
      <c r="R26" s="294">
        <v>42621</v>
      </c>
      <c r="S26" s="297">
        <v>3.4724666244339647E-05</v>
      </c>
      <c r="T26" s="295">
        <v>4.6925224654513033E-05</v>
      </c>
      <c r="U26" s="293">
        <v>0.29599999999999999</v>
      </c>
      <c r="V26" s="298">
        <v>1.7362333122169824E-05</v>
      </c>
      <c r="W26" s="297">
        <v>-0.00034525852860207995</v>
      </c>
      <c r="X26" s="295">
        <v>-0.00020982017726874343</v>
      </c>
      <c r="Y26" s="293">
        <v>-2.96</v>
      </c>
      <c r="Z26" s="299" t="s">
        <v>421</v>
      </c>
    </row>
    <row r="27" spans="1:26" ht="15">
      <c r="A27" s="291">
        <v>2020</v>
      </c>
      <c r="B27" s="291" t="s">
        <v>418</v>
      </c>
      <c r="C27" s="292">
        <v>2.375</v>
      </c>
      <c r="D27" s="291">
        <v>2</v>
      </c>
      <c r="E27" s="291">
        <v>0.20</v>
      </c>
      <c r="F27" s="292">
        <v>4.75</v>
      </c>
      <c r="G27" s="293">
        <v>0.95</v>
      </c>
      <c r="H27" s="294">
        <v>42984</v>
      </c>
      <c r="I27" s="295">
        <v>0.00011050623487809418</v>
      </c>
      <c r="J27" s="295">
        <v>4.6528941001302811E-05</v>
      </c>
      <c r="K27" s="291" t="s">
        <v>422</v>
      </c>
      <c r="L27" s="296" t="s">
        <v>420</v>
      </c>
      <c r="M27" s="291">
        <v>2026</v>
      </c>
      <c r="N27" s="294">
        <v>0</v>
      </c>
      <c r="O27" s="292">
        <v>0</v>
      </c>
      <c r="P27" s="292">
        <v>1.1850000000000001</v>
      </c>
      <c r="Q27" s="292">
        <v>2.7803195607798972E-05</v>
      </c>
      <c r="R27" s="294">
        <v>42621</v>
      </c>
      <c r="S27" s="297">
        <v>0</v>
      </c>
      <c r="T27" s="295">
        <v>0</v>
      </c>
      <c r="U27" s="293">
        <v>0</v>
      </c>
      <c r="V27" s="298">
        <v>2.7803195607798972E-05</v>
      </c>
      <c r="W27" s="297">
        <v>-0.00011050623487809418</v>
      </c>
      <c r="X27" s="295">
        <v>-4.6528941001302811E-05</v>
      </c>
      <c r="Y27" s="293">
        <v>-0.95</v>
      </c>
      <c r="Z27" s="299" t="s">
        <v>423</v>
      </c>
    </row>
    <row r="28" spans="1:26" ht="15">
      <c r="A28" s="291">
        <v>2021</v>
      </c>
      <c r="B28" s="291" t="s">
        <v>418</v>
      </c>
      <c r="C28" s="292">
        <v>1.333</v>
      </c>
      <c r="D28" s="291">
        <v>2</v>
      </c>
      <c r="E28" s="291">
        <v>0.20</v>
      </c>
      <c r="F28" s="292">
        <v>2.6659999999999999</v>
      </c>
      <c r="G28" s="293">
        <v>0.53320000000000001</v>
      </c>
      <c r="H28" s="294">
        <v>42621</v>
      </c>
      <c r="I28" s="295">
        <v>6.2551324464465866E-05</v>
      </c>
      <c r="J28" s="295">
        <v>4.6925224654513033E-05</v>
      </c>
      <c r="K28" s="291" t="s">
        <v>424</v>
      </c>
      <c r="L28" s="296" t="s">
        <v>420</v>
      </c>
      <c r="M28" s="291">
        <v>2026</v>
      </c>
      <c r="N28" s="294">
        <v>0</v>
      </c>
      <c r="O28" s="292">
        <v>0</v>
      </c>
      <c r="P28" s="292">
        <v>0.44</v>
      </c>
      <c r="Q28" s="292">
        <v>1.0323549423992868E-05</v>
      </c>
      <c r="R28" s="294">
        <v>42621</v>
      </c>
      <c r="S28" s="297">
        <v>0</v>
      </c>
      <c r="T28" s="295">
        <v>0</v>
      </c>
      <c r="U28" s="293">
        <v>0</v>
      </c>
      <c r="V28" s="298">
        <v>1.0323549423992868E-05</v>
      </c>
      <c r="W28" s="297">
        <v>-6.2551324464465866E-05</v>
      </c>
      <c r="X28" s="295">
        <v>-4.6925224654513033E-05</v>
      </c>
      <c r="Y28" s="293">
        <v>-0.53320000000000001</v>
      </c>
      <c r="Z28" s="299" t="s">
        <v>425</v>
      </c>
    </row>
    <row r="30" ht="15">
      <c r="A30" s="30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1" t="s">
        <v>1</v>
      </c>
      <c r="B19" s="301" t="s">
        <v>427</v>
      </c>
      <c r="C19" s="301" t="s">
        <v>428</v>
      </c>
      <c r="D19" s="301" t="s">
        <v>429</v>
      </c>
      <c r="E19" s="302" t="s">
        <v>430</v>
      </c>
      <c r="F19" s="303"/>
      <c r="G19" s="303"/>
      <c r="H19" s="303"/>
      <c r="I19" s="304"/>
      <c r="J19" s="301" t="s">
        <v>431</v>
      </c>
      <c r="K19" s="301"/>
      <c r="L19" s="301"/>
      <c r="M19" s="301"/>
      <c r="N19" s="301"/>
      <c r="O19" s="301"/>
      <c r="P19" s="179"/>
      <c r="Q19" s="179"/>
      <c r="R19" s="179"/>
      <c r="S19" s="179"/>
      <c r="T19" s="179"/>
      <c r="U19" s="179"/>
      <c r="V19" s="179"/>
      <c r="W19" s="179"/>
    </row>
    <row r="20" spans="1:26" s="2" customFormat="1" ht="51" customHeight="1">
      <c r="A20" s="301"/>
      <c r="B20" s="301"/>
      <c r="C20" s="301"/>
      <c r="D20" s="301"/>
      <c r="E20" s="305" t="s">
        <v>432</v>
      </c>
      <c r="F20" s="305" t="s">
        <v>433</v>
      </c>
      <c r="G20" s="305" t="s">
        <v>434</v>
      </c>
      <c r="H20" s="305" t="s">
        <v>435</v>
      </c>
      <c r="I20" s="305" t="s">
        <v>72</v>
      </c>
      <c r="J20" s="305" t="s">
        <v>436</v>
      </c>
      <c r="K20" s="305" t="s">
        <v>437</v>
      </c>
      <c r="L20" s="306" t="s">
        <v>438</v>
      </c>
      <c r="M20" s="307" t="s">
        <v>439</v>
      </c>
      <c r="N20" s="307" t="s">
        <v>440</v>
      </c>
      <c r="O20" s="307" t="s">
        <v>441</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M_ТГС-015-039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№104 - РП 6 кВ №21 ф.2 ПС 110/6 кВ №218 Южная с заменой кабеля (протяженность 0,723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6.7500809999999998</v>
      </c>
      <c r="E24" s="159">
        <v>6.7500809999999998</v>
      </c>
      <c r="F24" s="159">
        <v>6.7500809999999998</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6.7500809999999998</v>
      </c>
      <c r="W24" s="159" t="s">
        <v>274</v>
      </c>
      <c r="X24" s="159" t="s">
        <v>265</v>
      </c>
      <c r="Y24" s="159" t="s">
        <v>265</v>
      </c>
      <c r="Z24" s="159">
        <v>0</v>
      </c>
      <c r="AA24" s="159" t="s">
        <v>265</v>
      </c>
      <c r="AB24" s="159" t="str">
        <f>IF(SUM(H24,L24,P24,T24,X24)=0,"нд",SUM(H24,L24,P24,T24,X24))</f>
        <v>нд</v>
      </c>
      <c r="AC24" s="159">
        <f>IF(SUM(J24,N24,R24,V24,Z24)=0,"нд",SUM(J24,N24,R24,V24,Z24))</f>
        <v>6.7500809999999998</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6.7500809999999998</v>
      </c>
      <c r="E27" s="124">
        <v>6.7500809999999998</v>
      </c>
      <c r="F27" s="124">
        <v>6.7500809999999998</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6.7500809999999998</v>
      </c>
      <c r="W27" s="124" t="s">
        <v>274</v>
      </c>
      <c r="X27" s="124" t="s">
        <v>265</v>
      </c>
      <c r="Y27" s="124" t="s">
        <v>265</v>
      </c>
      <c r="Z27" s="124">
        <v>0</v>
      </c>
      <c r="AA27" s="124" t="s">
        <v>265</v>
      </c>
      <c r="AB27" s="124" t="str">
        <f t="shared" si="0"/>
        <v>нд</v>
      </c>
      <c r="AC27" s="124">
        <f t="shared" si="1"/>
        <v>6.7500809999999998</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5.6250679999999997</v>
      </c>
      <c r="E30" s="159">
        <v>5.6250679999999997</v>
      </c>
      <c r="F30" s="159">
        <v>5.6250679999999997</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5.6250679999999997</v>
      </c>
      <c r="W30" s="159" t="s">
        <v>274</v>
      </c>
      <c r="X30" s="159" t="s">
        <v>265</v>
      </c>
      <c r="Y30" s="159" t="s">
        <v>265</v>
      </c>
      <c r="Z30" s="159">
        <v>0</v>
      </c>
      <c r="AA30" s="159" t="s">
        <v>265</v>
      </c>
      <c r="AB30" s="159" t="str">
        <f t="shared" si="0"/>
        <v>нд</v>
      </c>
      <c r="AC30" s="159">
        <f t="shared" si="1"/>
        <v>5.6250679999999997</v>
      </c>
    </row>
    <row r="31" spans="1:29" ht="15.75">
      <c r="A31" s="161" t="s">
        <v>118</v>
      </c>
      <c r="B31" s="32" t="s">
        <v>117</v>
      </c>
      <c r="C31" s="124" t="s">
        <v>265</v>
      </c>
      <c r="D31" s="124">
        <v>0.47668199999999999</v>
      </c>
      <c r="E31" s="124">
        <v>0.47668199999999999</v>
      </c>
      <c r="F31" s="124">
        <v>0.47668199999999999</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0.47668199999999999</v>
      </c>
      <c r="W31" s="124" t="s">
        <v>274</v>
      </c>
      <c r="X31" s="124" t="s">
        <v>265</v>
      </c>
      <c r="Y31" s="124" t="s">
        <v>265</v>
      </c>
      <c r="Z31" s="124">
        <v>0</v>
      </c>
      <c r="AA31" s="124" t="s">
        <v>265</v>
      </c>
      <c r="AB31" s="124" t="str">
        <f t="shared" si="0"/>
        <v>нд</v>
      </c>
      <c r="AC31" s="124">
        <f t="shared" si="1"/>
        <v>0.47668199999999999</v>
      </c>
    </row>
    <row r="32" spans="1:29" ht="31.5">
      <c r="A32" s="161" t="s">
        <v>116</v>
      </c>
      <c r="B32" s="32" t="s">
        <v>115</v>
      </c>
      <c r="C32" s="124" t="s">
        <v>265</v>
      </c>
      <c r="D32" s="124">
        <v>5.055695</v>
      </c>
      <c r="E32" s="124">
        <v>5.055695</v>
      </c>
      <c r="F32" s="124">
        <v>5.055695</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5.055695</v>
      </c>
      <c r="W32" s="124" t="s">
        <v>274</v>
      </c>
      <c r="X32" s="124" t="s">
        <v>265</v>
      </c>
      <c r="Y32" s="124" t="s">
        <v>265</v>
      </c>
      <c r="Z32" s="124">
        <v>0</v>
      </c>
      <c r="AA32" s="124" t="s">
        <v>265</v>
      </c>
      <c r="AB32" s="124" t="str">
        <f t="shared" si="0"/>
        <v>нд</v>
      </c>
      <c r="AC32" s="124">
        <f t="shared" si="1"/>
        <v>5.055695</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0.092690999999999996</v>
      </c>
      <c r="E34" s="124">
        <v>0.092690999999999996</v>
      </c>
      <c r="F34" s="124">
        <v>0.092690999999999996</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0.092690999999999996</v>
      </c>
      <c r="W34" s="124" t="s">
        <v>274</v>
      </c>
      <c r="X34" s="124" t="s">
        <v>265</v>
      </c>
      <c r="Y34" s="124" t="s">
        <v>265</v>
      </c>
      <c r="Z34" s="124">
        <v>0</v>
      </c>
      <c r="AA34" s="124" t="s">
        <v>265</v>
      </c>
      <c r="AB34" s="124" t="str">
        <f t="shared" si="0"/>
        <v>нд</v>
      </c>
      <c r="AC34" s="124">
        <f t="shared" si="1"/>
        <v>0.092690999999999996</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0.72299999999999998</v>
      </c>
      <c r="E41" s="124">
        <v>0.72299999999999998</v>
      </c>
      <c r="F41" s="124">
        <v>0.72299999999999998</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0.72299999999999998</v>
      </c>
      <c r="W41" s="124" t="s">
        <v>274</v>
      </c>
      <c r="X41" s="124" t="s">
        <v>265</v>
      </c>
      <c r="Y41" s="124" t="s">
        <v>265</v>
      </c>
      <c r="Z41" s="124">
        <v>0</v>
      </c>
      <c r="AA41" s="124" t="s">
        <v>265</v>
      </c>
      <c r="AB41" s="124" t="str">
        <f t="shared" si="0"/>
        <v>нд</v>
      </c>
      <c r="AC41" s="124">
        <f t="shared" si="1"/>
        <v>0.72299999999999998</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0.72299999999999998</v>
      </c>
      <c r="E49" s="124">
        <v>0.72299999999999998</v>
      </c>
      <c r="F49" s="124">
        <v>0.72299999999999998</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0.72299999999999998</v>
      </c>
      <c r="W49" s="124" t="s">
        <v>274</v>
      </c>
      <c r="X49" s="124" t="s">
        <v>265</v>
      </c>
      <c r="Y49" s="124" t="s">
        <v>265</v>
      </c>
      <c r="Z49" s="124">
        <v>0</v>
      </c>
      <c r="AA49" s="124" t="s">
        <v>265</v>
      </c>
      <c r="AB49" s="124" t="str">
        <f t="shared" si="0"/>
        <v>нд</v>
      </c>
      <c r="AC49" s="124">
        <f t="shared" si="1"/>
        <v>0.72299999999999998</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5.6250679999999997</v>
      </c>
      <c r="E52" s="124">
        <v>5.6250679999999997</v>
      </c>
      <c r="F52" s="124">
        <v>5.6250679999999997</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5.6250679999999997</v>
      </c>
      <c r="W52" s="124" t="s">
        <v>274</v>
      </c>
      <c r="X52" s="124" t="s">
        <v>265</v>
      </c>
      <c r="Y52" s="124" t="s">
        <v>265</v>
      </c>
      <c r="Z52" s="124">
        <v>0</v>
      </c>
      <c r="AA52" s="124" t="s">
        <v>265</v>
      </c>
      <c r="AB52" s="124" t="str">
        <f t="shared" si="0"/>
        <v>нд</v>
      </c>
      <c r="AC52" s="124">
        <f t="shared" si="1"/>
        <v>5.6250679999999997</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0.72299999999999998</v>
      </c>
      <c r="E56" s="124">
        <v>0.72299999999999998</v>
      </c>
      <c r="F56" s="124">
        <v>0.72299999999999998</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0.72299999999999998</v>
      </c>
      <c r="W56" s="124" t="s">
        <v>274</v>
      </c>
      <c r="X56" s="124" t="s">
        <v>265</v>
      </c>
      <c r="Y56" s="124" t="s">
        <v>265</v>
      </c>
      <c r="Z56" s="124">
        <v>0</v>
      </c>
      <c r="AA56" s="124" t="s">
        <v>265</v>
      </c>
      <c r="AB56" s="124" t="str">
        <f t="shared" si="0"/>
        <v>нд</v>
      </c>
      <c r="AC56" s="124">
        <f t="shared" si="1"/>
        <v>0.72299999999999998</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